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blake\Desktop\"/>
    </mc:Choice>
  </mc:AlternateContent>
  <bookViews>
    <workbookView xWindow="120" yWindow="75" windowWidth="21075" windowHeight="8265" firstSheet="1" activeTab="2"/>
  </bookViews>
  <sheets>
    <sheet name="Dinghy Spring" sheetId="1" r:id="rId1"/>
    <sheet name="Dinghy Summer" sheetId="3" r:id="rId2"/>
    <sheet name="Dinghy Autumn" sheetId="5" r:id="rId3"/>
    <sheet name="Keel Spring" sheetId="2" r:id="rId4"/>
    <sheet name="Keel Summer" sheetId="4" r:id="rId5"/>
    <sheet name="Keel Autumn" sheetId="6" r:id="rId6"/>
  </sheets>
  <calcPr calcId="152511"/>
</workbook>
</file>

<file path=xl/calcChain.xml><?xml version="1.0" encoding="utf-8"?>
<calcChain xmlns="http://schemas.openxmlformats.org/spreadsheetml/2006/main">
  <c r="H29" i="5" l="1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28" i="5"/>
  <c r="I22" i="4" l="1"/>
  <c r="I21" i="4"/>
  <c r="I20" i="4"/>
  <c r="I19" i="4"/>
  <c r="I18" i="4"/>
  <c r="I40" i="3"/>
  <c r="I39" i="3"/>
  <c r="I38" i="3"/>
  <c r="I30" i="3"/>
  <c r="I31" i="3"/>
  <c r="I32" i="3"/>
  <c r="I33" i="3"/>
  <c r="I34" i="3"/>
  <c r="I35" i="3"/>
  <c r="I36" i="3"/>
  <c r="I37" i="3"/>
  <c r="I29" i="3"/>
  <c r="I28" i="3"/>
  <c r="I27" i="3"/>
  <c r="I27" i="1" l="1"/>
  <c r="I25" i="1"/>
  <c r="I30" i="1"/>
  <c r="I28" i="1"/>
  <c r="I35" i="1"/>
  <c r="I32" i="1"/>
  <c r="I29" i="1"/>
  <c r="I31" i="1"/>
  <c r="I34" i="1"/>
  <c r="I33" i="1"/>
  <c r="I26" i="1"/>
  <c r="I20" i="2"/>
  <c r="I18" i="2"/>
  <c r="I21" i="2"/>
  <c r="I19" i="2"/>
</calcChain>
</file>

<file path=xl/sharedStrings.xml><?xml version="1.0" encoding="utf-8"?>
<sst xmlns="http://schemas.openxmlformats.org/spreadsheetml/2006/main" count="426" uniqueCount="84">
  <si>
    <t>Spring 1 23April</t>
  </si>
  <si>
    <t>Spring 3 07 May</t>
  </si>
  <si>
    <t>Spring 4 14May</t>
  </si>
  <si>
    <t>Spring 5 21 May</t>
  </si>
  <si>
    <t>Spring 7 04 June</t>
  </si>
  <si>
    <t>N Cormack Megabyte</t>
  </si>
  <si>
    <t>I Kitchingham Albacore 8157</t>
  </si>
  <si>
    <t>D Allan Ablacore 6496</t>
  </si>
  <si>
    <t>DNF</t>
  </si>
  <si>
    <t>P Sleeman Albacore 8191</t>
  </si>
  <si>
    <t>R Woodford GP 11773</t>
  </si>
  <si>
    <t>R Martin Mirror 31753</t>
  </si>
  <si>
    <t>A Pennington L2K 2892</t>
  </si>
  <si>
    <t>T Macleod Merlin Rocket</t>
  </si>
  <si>
    <t>A Murray RS300</t>
  </si>
  <si>
    <t>D Findlayson GP 9223</t>
  </si>
  <si>
    <t>Spring 6 28 May</t>
  </si>
  <si>
    <t>Sue Feva</t>
  </si>
  <si>
    <t>DNS</t>
  </si>
  <si>
    <t>Spring 2 30 April</t>
  </si>
  <si>
    <t>Spring 1 25April</t>
  </si>
  <si>
    <t>Spring 2 01 May</t>
  </si>
  <si>
    <t>Spring 3 08 May</t>
  </si>
  <si>
    <t>Spring 4 15May</t>
  </si>
  <si>
    <t>Spring 5 22 May</t>
  </si>
  <si>
    <t>Spring 6 29 May</t>
  </si>
  <si>
    <t>Spring 7 05 June</t>
  </si>
  <si>
    <t>Fred Fraser</t>
  </si>
  <si>
    <t>G Shields</t>
  </si>
  <si>
    <t>J Burgis</t>
  </si>
  <si>
    <t>T Owen</t>
  </si>
  <si>
    <t>DNC</t>
  </si>
  <si>
    <t>DNC = Boats in Series +1</t>
  </si>
  <si>
    <t>DNS/DNF = Boats in Race +1</t>
  </si>
  <si>
    <t>Boats in Series = 4</t>
  </si>
  <si>
    <t>No Of Points for DNC</t>
  </si>
  <si>
    <t>No Of Points for DNS/DNF</t>
  </si>
  <si>
    <t>n/a</t>
  </si>
  <si>
    <t>= Discard</t>
  </si>
  <si>
    <t>TOTAL POINTS</t>
  </si>
  <si>
    <t>PLACE</t>
  </si>
  <si>
    <t>Boats in Series = 11</t>
  </si>
  <si>
    <t>9=</t>
  </si>
  <si>
    <t>Summer 1 11 June</t>
  </si>
  <si>
    <t>Summer 2 18 June</t>
  </si>
  <si>
    <t>Summer 3 25 June</t>
  </si>
  <si>
    <t>Summer 4 2nd July</t>
  </si>
  <si>
    <t>Summer 5 9th July</t>
  </si>
  <si>
    <t>Summer 6 16 July</t>
  </si>
  <si>
    <t>Summer 7 23 July</t>
  </si>
  <si>
    <t>R Fraser Laser 573</t>
  </si>
  <si>
    <t>P Sleeman Albacore 7518</t>
  </si>
  <si>
    <t>dnf</t>
  </si>
  <si>
    <t>J Edmondson</t>
  </si>
  <si>
    <t xml:space="preserve">D slattery </t>
  </si>
  <si>
    <t>H Morgan</t>
  </si>
  <si>
    <t>12=</t>
  </si>
  <si>
    <t>Summer 1 12 June</t>
  </si>
  <si>
    <t>Summer 2 19 June</t>
  </si>
  <si>
    <t>Summer 3 26 June</t>
  </si>
  <si>
    <t>Summer 4 3nd July</t>
  </si>
  <si>
    <t>Summer 5 10th July</t>
  </si>
  <si>
    <t>Summer 6 17 July</t>
  </si>
  <si>
    <t>Summer 7 24 July</t>
  </si>
  <si>
    <t>S Paget</t>
  </si>
  <si>
    <t>Boats in Series = 5</t>
  </si>
  <si>
    <t>Autumn 1 30 July</t>
  </si>
  <si>
    <t>Autumn 1 31 July</t>
  </si>
  <si>
    <t>Autumn 2 07 August</t>
  </si>
  <si>
    <t>Autumn 3 14 August</t>
  </si>
  <si>
    <t>Autumn 4 21 August</t>
  </si>
  <si>
    <t>Autumn 5 28 August</t>
  </si>
  <si>
    <t>Autumn 6 04 Sept</t>
  </si>
  <si>
    <t>Autumn 2 06 August</t>
  </si>
  <si>
    <t>Autumn 3 13 August</t>
  </si>
  <si>
    <t>Autumn 4 20 August</t>
  </si>
  <si>
    <t>Autumn 5 27 August</t>
  </si>
  <si>
    <t>Autumn 6 03 Sept</t>
  </si>
  <si>
    <t>T Macleod Topper Sport</t>
  </si>
  <si>
    <t>A Murray Sport 14</t>
  </si>
  <si>
    <t>P Ovenstone Laser 13</t>
  </si>
  <si>
    <t>R Woodford Albacore 1842</t>
  </si>
  <si>
    <t>M Crawshaw Omega 3289</t>
  </si>
  <si>
    <t>A Murray 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</si>
</sst>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6"/>
  <sheetViews>
    <sheetView workbookViewId="0">
      <selection activeCell="J12" sqref="J12"/>
    </sheetView>
  </sheetViews>
  <sheetFormatPr defaultRowHeight="15" x14ac:dyDescent="0.25"/>
  <cols>
    <col min="1" max="1" width="36.140625" customWidth="1"/>
    <col min="2" max="8" width="5.7109375" style="3" customWidth="1"/>
    <col min="9" max="9" width="9.140625" style="3"/>
  </cols>
  <sheetData>
    <row r="6" spans="1:10" s="1" customFormat="1" ht="80.25" x14ac:dyDescent="0.25">
      <c r="B6" s="2" t="s">
        <v>0</v>
      </c>
      <c r="C6" s="2" t="s">
        <v>19</v>
      </c>
      <c r="D6" s="2" t="s">
        <v>1</v>
      </c>
      <c r="E6" s="2" t="s">
        <v>2</v>
      </c>
      <c r="F6" s="2" t="s">
        <v>3</v>
      </c>
      <c r="G6" s="2" t="s">
        <v>16</v>
      </c>
      <c r="H6" s="2" t="s">
        <v>4</v>
      </c>
      <c r="I6" s="8" t="s">
        <v>39</v>
      </c>
      <c r="J6" s="8" t="s">
        <v>40</v>
      </c>
    </row>
    <row r="7" spans="1:10" x14ac:dyDescent="0.25">
      <c r="I7"/>
      <c r="J7" s="3"/>
    </row>
    <row r="8" spans="1:10" x14ac:dyDescent="0.25">
      <c r="A8" t="s">
        <v>5</v>
      </c>
      <c r="B8" s="3" t="s">
        <v>31</v>
      </c>
      <c r="C8" s="3">
        <v>1</v>
      </c>
      <c r="D8" s="3" t="s">
        <v>8</v>
      </c>
      <c r="E8" s="3" t="s">
        <v>31</v>
      </c>
      <c r="F8" s="3">
        <v>2</v>
      </c>
      <c r="G8" s="3">
        <v>1</v>
      </c>
      <c r="H8" s="3">
        <v>3</v>
      </c>
      <c r="I8"/>
      <c r="J8" s="3"/>
    </row>
    <row r="9" spans="1:10" x14ac:dyDescent="0.25">
      <c r="A9" t="s">
        <v>6</v>
      </c>
      <c r="B9" s="3" t="s">
        <v>31</v>
      </c>
      <c r="C9" s="3" t="s">
        <v>8</v>
      </c>
      <c r="D9" s="3">
        <v>3</v>
      </c>
      <c r="E9" s="3" t="s">
        <v>31</v>
      </c>
      <c r="F9" s="3" t="s">
        <v>31</v>
      </c>
      <c r="G9" s="3">
        <v>4</v>
      </c>
      <c r="H9" s="3">
        <v>4</v>
      </c>
      <c r="I9"/>
      <c r="J9" s="3"/>
    </row>
    <row r="10" spans="1:10" x14ac:dyDescent="0.25">
      <c r="A10" t="s">
        <v>7</v>
      </c>
      <c r="B10" s="3" t="s">
        <v>31</v>
      </c>
      <c r="C10" s="3">
        <v>2</v>
      </c>
      <c r="D10" s="3">
        <v>1</v>
      </c>
      <c r="E10" s="3" t="s">
        <v>31</v>
      </c>
      <c r="F10" s="3">
        <v>4</v>
      </c>
      <c r="G10" s="3">
        <v>2</v>
      </c>
      <c r="H10" s="3">
        <v>1</v>
      </c>
      <c r="I10"/>
      <c r="J10" s="3"/>
    </row>
    <row r="11" spans="1:10" x14ac:dyDescent="0.25">
      <c r="A11" t="s">
        <v>9</v>
      </c>
      <c r="B11" s="3" t="s">
        <v>31</v>
      </c>
      <c r="C11" s="3" t="s">
        <v>31</v>
      </c>
      <c r="D11" s="3" t="s">
        <v>8</v>
      </c>
      <c r="E11" s="3" t="s">
        <v>31</v>
      </c>
      <c r="F11" s="3">
        <v>3</v>
      </c>
      <c r="G11" s="3">
        <v>3</v>
      </c>
      <c r="H11" s="3" t="s">
        <v>31</v>
      </c>
      <c r="I11"/>
      <c r="J11" s="3"/>
    </row>
    <row r="12" spans="1:10" x14ac:dyDescent="0.25">
      <c r="A12" t="s">
        <v>10</v>
      </c>
      <c r="B12" s="3" t="s">
        <v>31</v>
      </c>
      <c r="C12" s="3" t="s">
        <v>31</v>
      </c>
      <c r="D12" s="3">
        <v>2</v>
      </c>
      <c r="E12" s="3" t="s">
        <v>31</v>
      </c>
      <c r="F12" s="3">
        <v>7</v>
      </c>
      <c r="G12" s="3">
        <v>5</v>
      </c>
      <c r="H12" s="3">
        <v>7</v>
      </c>
      <c r="I12"/>
      <c r="J12" s="7"/>
    </row>
    <row r="13" spans="1:10" x14ac:dyDescent="0.25">
      <c r="A13" t="s">
        <v>11</v>
      </c>
      <c r="B13" s="3" t="s">
        <v>31</v>
      </c>
      <c r="C13" s="3" t="s">
        <v>31</v>
      </c>
      <c r="D13" s="3" t="s">
        <v>8</v>
      </c>
      <c r="E13" s="3" t="s">
        <v>31</v>
      </c>
      <c r="F13" s="3" t="s">
        <v>31</v>
      </c>
      <c r="G13" s="3" t="s">
        <v>31</v>
      </c>
      <c r="H13" s="3" t="s">
        <v>31</v>
      </c>
      <c r="I13"/>
      <c r="J13" s="3"/>
    </row>
    <row r="14" spans="1:10" x14ac:dyDescent="0.25">
      <c r="A14" t="s">
        <v>12</v>
      </c>
      <c r="B14" s="3" t="s">
        <v>31</v>
      </c>
      <c r="C14" s="3" t="s">
        <v>31</v>
      </c>
      <c r="D14" s="3" t="s">
        <v>8</v>
      </c>
      <c r="E14" s="3" t="s">
        <v>31</v>
      </c>
      <c r="F14" s="3">
        <v>5</v>
      </c>
      <c r="G14" s="3" t="s">
        <v>31</v>
      </c>
      <c r="H14" s="3">
        <v>5</v>
      </c>
      <c r="I14"/>
      <c r="J14" s="3"/>
    </row>
    <row r="15" spans="1:10" x14ac:dyDescent="0.25">
      <c r="A15" t="s">
        <v>13</v>
      </c>
      <c r="B15" s="3" t="s">
        <v>31</v>
      </c>
      <c r="C15" s="3" t="s">
        <v>31</v>
      </c>
      <c r="D15" s="3" t="s">
        <v>8</v>
      </c>
      <c r="E15" s="3" t="s">
        <v>31</v>
      </c>
      <c r="F15" s="3">
        <v>1</v>
      </c>
      <c r="G15" s="3" t="s">
        <v>31</v>
      </c>
      <c r="H15" s="3">
        <v>2</v>
      </c>
      <c r="I15"/>
      <c r="J15" s="3"/>
    </row>
    <row r="16" spans="1:10" x14ac:dyDescent="0.25">
      <c r="A16" t="s">
        <v>14</v>
      </c>
      <c r="B16" s="3" t="s">
        <v>31</v>
      </c>
      <c r="C16" s="3" t="s">
        <v>31</v>
      </c>
      <c r="D16" s="3">
        <v>4</v>
      </c>
      <c r="E16" s="3" t="s">
        <v>31</v>
      </c>
      <c r="F16" s="3" t="s">
        <v>18</v>
      </c>
      <c r="G16" s="3" t="s">
        <v>31</v>
      </c>
      <c r="H16" s="3" t="s">
        <v>31</v>
      </c>
      <c r="I16"/>
      <c r="J16" s="3"/>
    </row>
    <row r="17" spans="1:10" x14ac:dyDescent="0.25">
      <c r="A17" t="s">
        <v>15</v>
      </c>
      <c r="B17" s="3" t="s">
        <v>31</v>
      </c>
      <c r="C17" s="3" t="s">
        <v>31</v>
      </c>
      <c r="D17" s="3" t="s">
        <v>31</v>
      </c>
      <c r="E17" s="3" t="s">
        <v>31</v>
      </c>
      <c r="F17" s="3">
        <v>6</v>
      </c>
      <c r="G17" s="3" t="s">
        <v>31</v>
      </c>
      <c r="H17" s="3" t="s">
        <v>31</v>
      </c>
      <c r="I17"/>
      <c r="J17" s="3"/>
    </row>
    <row r="18" spans="1:10" x14ac:dyDescent="0.25">
      <c r="A18" t="s">
        <v>17</v>
      </c>
      <c r="B18" s="3" t="s">
        <v>31</v>
      </c>
      <c r="C18" s="3" t="s">
        <v>31</v>
      </c>
      <c r="D18" s="3" t="s">
        <v>31</v>
      </c>
      <c r="E18" s="3" t="s">
        <v>31</v>
      </c>
      <c r="F18" s="3" t="s">
        <v>31</v>
      </c>
      <c r="G18" s="3" t="s">
        <v>31</v>
      </c>
      <c r="H18" s="3">
        <v>6</v>
      </c>
      <c r="I18"/>
      <c r="J18" s="3"/>
    </row>
    <row r="19" spans="1:10" x14ac:dyDescent="0.25">
      <c r="I19"/>
      <c r="J19" s="3"/>
    </row>
    <row r="20" spans="1:10" x14ac:dyDescent="0.25">
      <c r="I20"/>
      <c r="J20" s="3"/>
    </row>
    <row r="21" spans="1:10" x14ac:dyDescent="0.25">
      <c r="A21" t="s">
        <v>35</v>
      </c>
      <c r="B21" s="3">
        <v>12</v>
      </c>
      <c r="C21" s="3">
        <v>12</v>
      </c>
      <c r="D21" s="3">
        <v>12</v>
      </c>
      <c r="E21" s="3">
        <v>12</v>
      </c>
      <c r="F21" s="3">
        <v>12</v>
      </c>
      <c r="G21" s="3">
        <v>12</v>
      </c>
      <c r="H21" s="3">
        <v>12</v>
      </c>
    </row>
    <row r="22" spans="1:10" x14ac:dyDescent="0.25">
      <c r="A22" t="s">
        <v>36</v>
      </c>
      <c r="B22" s="3" t="s">
        <v>37</v>
      </c>
      <c r="C22" s="3">
        <v>4</v>
      </c>
      <c r="D22" s="3">
        <v>10</v>
      </c>
      <c r="E22" s="3" t="s">
        <v>37</v>
      </c>
      <c r="F22" s="3">
        <v>8</v>
      </c>
      <c r="G22" s="3">
        <v>6</v>
      </c>
      <c r="H22" s="3">
        <v>8</v>
      </c>
    </row>
    <row r="25" spans="1:10" x14ac:dyDescent="0.25">
      <c r="A25" t="s">
        <v>7</v>
      </c>
      <c r="B25" s="4">
        <v>12</v>
      </c>
      <c r="C25" s="3">
        <v>2</v>
      </c>
      <c r="D25" s="3">
        <v>1</v>
      </c>
      <c r="E25" s="4">
        <v>12</v>
      </c>
      <c r="F25" s="3">
        <v>4</v>
      </c>
      <c r="G25" s="3">
        <v>2</v>
      </c>
      <c r="H25" s="3">
        <v>1</v>
      </c>
      <c r="I25">
        <f t="shared" ref="I25:I35" si="0">SUM(B25:H25)-24</f>
        <v>10</v>
      </c>
      <c r="J25" s="9">
        <v>1</v>
      </c>
    </row>
    <row r="26" spans="1:10" x14ac:dyDescent="0.25">
      <c r="A26" t="s">
        <v>5</v>
      </c>
      <c r="B26" s="4">
        <v>12</v>
      </c>
      <c r="C26" s="3">
        <v>1</v>
      </c>
      <c r="D26" s="3">
        <v>10</v>
      </c>
      <c r="E26" s="4">
        <v>12</v>
      </c>
      <c r="F26" s="3">
        <v>2</v>
      </c>
      <c r="G26" s="3">
        <v>1</v>
      </c>
      <c r="H26" s="3">
        <v>3</v>
      </c>
      <c r="I26">
        <f t="shared" si="0"/>
        <v>17</v>
      </c>
      <c r="J26" s="9">
        <v>2</v>
      </c>
    </row>
    <row r="27" spans="1:10" x14ac:dyDescent="0.25">
      <c r="A27" t="s">
        <v>6</v>
      </c>
      <c r="B27" s="4">
        <v>12</v>
      </c>
      <c r="C27" s="3">
        <v>4</v>
      </c>
      <c r="D27" s="3">
        <v>3</v>
      </c>
      <c r="E27" s="3">
        <v>12</v>
      </c>
      <c r="F27" s="3">
        <v>12</v>
      </c>
      <c r="G27" s="3">
        <v>4</v>
      </c>
      <c r="H27" s="3">
        <v>4</v>
      </c>
      <c r="I27">
        <f t="shared" si="0"/>
        <v>27</v>
      </c>
      <c r="J27" s="9">
        <v>3</v>
      </c>
    </row>
    <row r="28" spans="1:10" x14ac:dyDescent="0.25">
      <c r="A28" t="s">
        <v>10</v>
      </c>
      <c r="B28" s="4">
        <v>12</v>
      </c>
      <c r="C28" s="4">
        <v>12</v>
      </c>
      <c r="D28" s="3">
        <v>2</v>
      </c>
      <c r="E28" s="3">
        <v>12</v>
      </c>
      <c r="F28" s="3">
        <v>7</v>
      </c>
      <c r="G28" s="3">
        <v>5</v>
      </c>
      <c r="H28" s="3">
        <v>7</v>
      </c>
      <c r="I28">
        <f t="shared" si="0"/>
        <v>33</v>
      </c>
      <c r="J28" s="9">
        <v>4</v>
      </c>
    </row>
    <row r="29" spans="1:10" x14ac:dyDescent="0.25">
      <c r="A29" t="s">
        <v>13</v>
      </c>
      <c r="B29" s="4">
        <v>12</v>
      </c>
      <c r="C29" s="4">
        <v>12</v>
      </c>
      <c r="D29" s="3">
        <v>10</v>
      </c>
      <c r="E29" s="3">
        <v>12</v>
      </c>
      <c r="F29" s="3">
        <v>1</v>
      </c>
      <c r="G29" s="3">
        <v>12</v>
      </c>
      <c r="H29" s="3">
        <v>2</v>
      </c>
      <c r="I29">
        <f t="shared" si="0"/>
        <v>37</v>
      </c>
      <c r="J29" s="9">
        <v>5</v>
      </c>
    </row>
    <row r="30" spans="1:10" x14ac:dyDescent="0.25">
      <c r="A30" t="s">
        <v>9</v>
      </c>
      <c r="B30" s="4">
        <v>12</v>
      </c>
      <c r="C30" s="4">
        <v>12</v>
      </c>
      <c r="D30" s="3">
        <v>10</v>
      </c>
      <c r="E30" s="3">
        <v>12</v>
      </c>
      <c r="F30" s="3">
        <v>3</v>
      </c>
      <c r="G30" s="3">
        <v>3</v>
      </c>
      <c r="H30" s="3">
        <v>12</v>
      </c>
      <c r="I30">
        <f t="shared" si="0"/>
        <v>40</v>
      </c>
      <c r="J30" s="9">
        <v>6</v>
      </c>
    </row>
    <row r="31" spans="1:10" x14ac:dyDescent="0.25">
      <c r="A31" t="s">
        <v>14</v>
      </c>
      <c r="B31" s="4">
        <v>12</v>
      </c>
      <c r="C31" s="4">
        <v>12</v>
      </c>
      <c r="D31" s="3">
        <v>4</v>
      </c>
      <c r="E31" s="3">
        <v>12</v>
      </c>
      <c r="F31" s="3">
        <v>8</v>
      </c>
      <c r="G31" s="3">
        <v>12</v>
      </c>
      <c r="H31" s="3">
        <v>12</v>
      </c>
      <c r="I31">
        <f t="shared" si="0"/>
        <v>48</v>
      </c>
      <c r="J31" s="9">
        <v>7</v>
      </c>
    </row>
    <row r="32" spans="1:10" x14ac:dyDescent="0.25">
      <c r="A32" t="s">
        <v>12</v>
      </c>
      <c r="B32" s="4">
        <v>12</v>
      </c>
      <c r="C32" s="4">
        <v>12</v>
      </c>
      <c r="D32" s="3">
        <v>10</v>
      </c>
      <c r="E32" s="3">
        <v>12</v>
      </c>
      <c r="F32" s="3">
        <v>5</v>
      </c>
      <c r="G32" s="3">
        <v>12</v>
      </c>
      <c r="H32" s="3">
        <v>10</v>
      </c>
      <c r="I32">
        <f t="shared" si="0"/>
        <v>49</v>
      </c>
      <c r="J32" s="9">
        <v>8</v>
      </c>
    </row>
    <row r="33" spans="1:10" x14ac:dyDescent="0.25">
      <c r="A33" t="s">
        <v>17</v>
      </c>
      <c r="B33" s="4">
        <v>12</v>
      </c>
      <c r="C33" s="4">
        <v>12</v>
      </c>
      <c r="D33" s="3">
        <v>12</v>
      </c>
      <c r="E33" s="3">
        <v>12</v>
      </c>
      <c r="F33" s="3">
        <v>12</v>
      </c>
      <c r="G33" s="3">
        <v>12</v>
      </c>
      <c r="H33" s="3">
        <v>6</v>
      </c>
      <c r="I33">
        <f t="shared" si="0"/>
        <v>54</v>
      </c>
      <c r="J33" s="9" t="s">
        <v>42</v>
      </c>
    </row>
    <row r="34" spans="1:10" x14ac:dyDescent="0.25">
      <c r="A34" t="s">
        <v>15</v>
      </c>
      <c r="B34" s="4">
        <v>12</v>
      </c>
      <c r="C34" s="4">
        <v>12</v>
      </c>
      <c r="D34" s="3">
        <v>12</v>
      </c>
      <c r="E34" s="3">
        <v>12</v>
      </c>
      <c r="F34" s="3">
        <v>6</v>
      </c>
      <c r="G34" s="3">
        <v>12</v>
      </c>
      <c r="H34" s="3">
        <v>12</v>
      </c>
      <c r="I34">
        <f t="shared" si="0"/>
        <v>54</v>
      </c>
      <c r="J34" s="9" t="s">
        <v>42</v>
      </c>
    </row>
    <row r="35" spans="1:10" x14ac:dyDescent="0.25">
      <c r="A35" t="s">
        <v>11</v>
      </c>
      <c r="B35" s="4">
        <v>12</v>
      </c>
      <c r="C35" s="4">
        <v>12</v>
      </c>
      <c r="D35" s="3">
        <v>10</v>
      </c>
      <c r="E35" s="3">
        <v>12</v>
      </c>
      <c r="F35" s="3">
        <v>12</v>
      </c>
      <c r="G35" s="3">
        <v>12</v>
      </c>
      <c r="H35" s="3">
        <v>12</v>
      </c>
      <c r="I35">
        <f t="shared" si="0"/>
        <v>58</v>
      </c>
      <c r="J35" s="9">
        <v>11</v>
      </c>
    </row>
    <row r="38" spans="1:10" x14ac:dyDescent="0.25">
      <c r="A38" t="s">
        <v>41</v>
      </c>
    </row>
    <row r="41" spans="1:10" x14ac:dyDescent="0.25">
      <c r="A41" s="5"/>
    </row>
    <row r="45" spans="1:10" x14ac:dyDescent="0.25">
      <c r="A45" t="s">
        <v>32</v>
      </c>
    </row>
    <row r="46" spans="1:10" x14ac:dyDescent="0.25">
      <c r="A46" t="s">
        <v>33</v>
      </c>
    </row>
  </sheetData>
  <sortState ref="A25:I35">
    <sortCondition ref="I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8"/>
  <sheetViews>
    <sheetView topLeftCell="A16" workbookViewId="0">
      <selection activeCell="H24" sqref="A23:H24"/>
    </sheetView>
  </sheetViews>
  <sheetFormatPr defaultRowHeight="15" x14ac:dyDescent="0.25"/>
  <cols>
    <col min="1" max="1" width="36.140625" customWidth="1"/>
    <col min="2" max="8" width="5.7109375" style="3" customWidth="1"/>
    <col min="9" max="9" width="9.140625" style="3"/>
  </cols>
  <sheetData>
    <row r="6" spans="1:10" s="1" customFormat="1" ht="93" x14ac:dyDescent="0.25">
      <c r="B6" s="2" t="s">
        <v>43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49</v>
      </c>
      <c r="I6" s="8" t="s">
        <v>39</v>
      </c>
      <c r="J6" s="8" t="s">
        <v>40</v>
      </c>
    </row>
    <row r="7" spans="1:10" x14ac:dyDescent="0.25">
      <c r="J7" s="3"/>
    </row>
    <row r="8" spans="1:10" x14ac:dyDescent="0.25">
      <c r="A8" t="s">
        <v>5</v>
      </c>
      <c r="B8" s="3">
        <v>3</v>
      </c>
      <c r="C8" s="3" t="s">
        <v>31</v>
      </c>
      <c r="D8" s="3">
        <v>4</v>
      </c>
      <c r="E8" s="3">
        <v>3</v>
      </c>
      <c r="F8" s="3" t="s">
        <v>8</v>
      </c>
      <c r="G8" s="3" t="s">
        <v>31</v>
      </c>
      <c r="H8" s="3" t="s">
        <v>31</v>
      </c>
      <c r="J8" s="3"/>
    </row>
    <row r="9" spans="1:10" x14ac:dyDescent="0.25">
      <c r="A9" t="s">
        <v>6</v>
      </c>
      <c r="B9" s="3" t="s">
        <v>31</v>
      </c>
      <c r="C9" s="3" t="s">
        <v>31</v>
      </c>
      <c r="D9" s="3">
        <v>5</v>
      </c>
      <c r="E9" s="3">
        <v>5</v>
      </c>
      <c r="F9" s="3" t="s">
        <v>31</v>
      </c>
      <c r="G9" s="3" t="s">
        <v>31</v>
      </c>
      <c r="H9" s="3" t="s">
        <v>8</v>
      </c>
      <c r="J9" s="3"/>
    </row>
    <row r="10" spans="1:10" x14ac:dyDescent="0.25">
      <c r="A10" t="s">
        <v>7</v>
      </c>
      <c r="B10" s="3">
        <v>2</v>
      </c>
      <c r="C10" s="3" t="s">
        <v>31</v>
      </c>
      <c r="D10" s="3">
        <v>3</v>
      </c>
      <c r="E10" s="3">
        <v>1</v>
      </c>
      <c r="F10" s="3" t="s">
        <v>31</v>
      </c>
      <c r="G10" s="3" t="s">
        <v>31</v>
      </c>
      <c r="H10" s="3" t="s">
        <v>8</v>
      </c>
      <c r="J10" s="3"/>
    </row>
    <row r="11" spans="1:10" x14ac:dyDescent="0.25">
      <c r="A11" t="s">
        <v>51</v>
      </c>
      <c r="B11" s="3">
        <v>1</v>
      </c>
      <c r="C11" s="3" t="s">
        <v>31</v>
      </c>
      <c r="D11" s="3">
        <v>2</v>
      </c>
      <c r="E11" s="3" t="s">
        <v>31</v>
      </c>
      <c r="F11" s="3">
        <v>1</v>
      </c>
      <c r="G11" s="3" t="s">
        <v>31</v>
      </c>
      <c r="H11" s="3" t="s">
        <v>8</v>
      </c>
      <c r="J11" s="3"/>
    </row>
    <row r="12" spans="1:10" x14ac:dyDescent="0.25">
      <c r="A12" t="s">
        <v>10</v>
      </c>
      <c r="B12" s="3" t="s">
        <v>31</v>
      </c>
      <c r="C12" s="3" t="s">
        <v>31</v>
      </c>
      <c r="D12" s="3">
        <v>7</v>
      </c>
      <c r="E12" s="3">
        <v>6</v>
      </c>
      <c r="F12" s="3" t="s">
        <v>8</v>
      </c>
      <c r="G12" s="3" t="s">
        <v>31</v>
      </c>
      <c r="H12" s="3" t="s">
        <v>8</v>
      </c>
      <c r="J12" s="7"/>
    </row>
    <row r="13" spans="1:10" x14ac:dyDescent="0.25">
      <c r="A13" t="s">
        <v>11</v>
      </c>
      <c r="B13" s="3" t="s">
        <v>31</v>
      </c>
      <c r="C13" s="3" t="s">
        <v>31</v>
      </c>
      <c r="D13" s="3" t="s">
        <v>18</v>
      </c>
      <c r="E13" s="3" t="s">
        <v>31</v>
      </c>
      <c r="F13" s="3" t="s">
        <v>18</v>
      </c>
      <c r="G13" s="3" t="s">
        <v>31</v>
      </c>
      <c r="H13" s="3" t="s">
        <v>8</v>
      </c>
      <c r="J13" s="3"/>
    </row>
    <row r="14" spans="1:10" x14ac:dyDescent="0.25">
      <c r="A14" t="s">
        <v>12</v>
      </c>
      <c r="B14" s="3" t="s">
        <v>8</v>
      </c>
      <c r="C14" s="3" t="s">
        <v>31</v>
      </c>
      <c r="D14" s="3">
        <v>6</v>
      </c>
      <c r="E14" s="3" t="s">
        <v>31</v>
      </c>
      <c r="F14" s="3" t="s">
        <v>31</v>
      </c>
      <c r="G14" s="3" t="s">
        <v>31</v>
      </c>
      <c r="H14" s="3" t="s">
        <v>8</v>
      </c>
      <c r="J14" s="3"/>
    </row>
    <row r="15" spans="1:10" x14ac:dyDescent="0.25">
      <c r="A15" t="s">
        <v>13</v>
      </c>
      <c r="B15" s="3">
        <v>4</v>
      </c>
      <c r="C15" s="3" t="s">
        <v>31</v>
      </c>
      <c r="D15" s="3">
        <v>1</v>
      </c>
      <c r="E15" s="3">
        <v>2</v>
      </c>
      <c r="F15" s="3" t="s">
        <v>31</v>
      </c>
      <c r="G15" s="3" t="s">
        <v>31</v>
      </c>
      <c r="H15" s="3" t="s">
        <v>8</v>
      </c>
      <c r="J15" s="3"/>
    </row>
    <row r="16" spans="1:10" x14ac:dyDescent="0.25">
      <c r="A16" t="s">
        <v>14</v>
      </c>
      <c r="B16" s="3" t="s">
        <v>31</v>
      </c>
      <c r="C16" s="3" t="s">
        <v>31</v>
      </c>
      <c r="D16" s="3" t="s">
        <v>31</v>
      </c>
      <c r="E16" s="3">
        <v>4</v>
      </c>
      <c r="F16" s="3" t="s">
        <v>31</v>
      </c>
      <c r="G16" s="3" t="s">
        <v>31</v>
      </c>
      <c r="H16" s="3" t="s">
        <v>8</v>
      </c>
      <c r="J16" s="3"/>
    </row>
    <row r="17" spans="1:10" x14ac:dyDescent="0.25">
      <c r="A17" t="s">
        <v>15</v>
      </c>
      <c r="B17" s="3">
        <v>5</v>
      </c>
      <c r="C17" s="3" t="s">
        <v>31</v>
      </c>
      <c r="D17" s="3" t="s">
        <v>31</v>
      </c>
      <c r="E17" s="3" t="s">
        <v>31</v>
      </c>
      <c r="F17" s="3" t="s">
        <v>31</v>
      </c>
      <c r="G17" s="3" t="s">
        <v>31</v>
      </c>
      <c r="H17" s="3" t="s">
        <v>31</v>
      </c>
      <c r="J17" s="3"/>
    </row>
    <row r="18" spans="1:10" x14ac:dyDescent="0.25">
      <c r="A18" t="s">
        <v>50</v>
      </c>
      <c r="B18" s="3" t="s">
        <v>31</v>
      </c>
      <c r="C18" s="3" t="s">
        <v>31</v>
      </c>
      <c r="D18" s="3" t="s">
        <v>31</v>
      </c>
      <c r="E18" s="3">
        <v>7</v>
      </c>
      <c r="F18" s="3" t="s">
        <v>31</v>
      </c>
      <c r="G18" s="3" t="s">
        <v>31</v>
      </c>
      <c r="H18" s="3" t="s">
        <v>31</v>
      </c>
      <c r="J18" s="3"/>
    </row>
    <row r="19" spans="1:10" x14ac:dyDescent="0.25">
      <c r="A19" t="s">
        <v>53</v>
      </c>
      <c r="B19" s="3">
        <v>6</v>
      </c>
      <c r="C19" s="3" t="s">
        <v>31</v>
      </c>
      <c r="D19" s="3" t="s">
        <v>31</v>
      </c>
      <c r="E19" s="3" t="s">
        <v>31</v>
      </c>
      <c r="F19" s="3" t="s">
        <v>31</v>
      </c>
      <c r="G19" s="3" t="s">
        <v>31</v>
      </c>
      <c r="H19" s="3" t="s">
        <v>31</v>
      </c>
      <c r="J19" s="3"/>
    </row>
    <row r="20" spans="1:10" x14ac:dyDescent="0.25">
      <c r="A20" t="s">
        <v>54</v>
      </c>
      <c r="B20" s="3">
        <v>7</v>
      </c>
      <c r="C20" s="3" t="s">
        <v>31</v>
      </c>
      <c r="D20" s="3" t="s">
        <v>31</v>
      </c>
      <c r="E20" s="3" t="s">
        <v>31</v>
      </c>
      <c r="F20" s="3" t="s">
        <v>31</v>
      </c>
      <c r="G20" s="3" t="s">
        <v>31</v>
      </c>
      <c r="H20" s="3" t="s">
        <v>31</v>
      </c>
      <c r="J20" s="3"/>
    </row>
    <row r="21" spans="1:10" x14ac:dyDescent="0.25">
      <c r="A21" t="s">
        <v>55</v>
      </c>
      <c r="B21" s="3" t="s">
        <v>31</v>
      </c>
      <c r="C21" s="3" t="s">
        <v>31</v>
      </c>
      <c r="D21" s="3" t="s">
        <v>31</v>
      </c>
      <c r="E21" s="3" t="s">
        <v>31</v>
      </c>
      <c r="F21" s="3" t="s">
        <v>31</v>
      </c>
      <c r="G21" s="3" t="s">
        <v>31</v>
      </c>
      <c r="H21" s="3" t="s">
        <v>52</v>
      </c>
      <c r="J21" s="3"/>
    </row>
    <row r="22" spans="1:10" x14ac:dyDescent="0.25">
      <c r="J22" s="3"/>
    </row>
    <row r="23" spans="1:10" x14ac:dyDescent="0.25">
      <c r="A23" t="s">
        <v>35</v>
      </c>
      <c r="B23" s="3">
        <v>15</v>
      </c>
      <c r="C23" s="3">
        <v>15</v>
      </c>
      <c r="D23" s="3">
        <v>15</v>
      </c>
      <c r="E23" s="3">
        <v>15</v>
      </c>
      <c r="F23" s="3">
        <v>15</v>
      </c>
      <c r="G23" s="3">
        <v>15</v>
      </c>
      <c r="H23" s="3">
        <v>15</v>
      </c>
    </row>
    <row r="24" spans="1:10" x14ac:dyDescent="0.25">
      <c r="A24" t="s">
        <v>36</v>
      </c>
      <c r="B24" s="3">
        <v>9</v>
      </c>
      <c r="C24" s="3" t="s">
        <v>37</v>
      </c>
      <c r="D24" s="3">
        <v>9</v>
      </c>
      <c r="E24" s="3">
        <v>7</v>
      </c>
      <c r="F24" s="3">
        <v>5</v>
      </c>
      <c r="G24" s="3" t="s">
        <v>37</v>
      </c>
      <c r="H24" s="3">
        <v>10</v>
      </c>
    </row>
    <row r="27" spans="1:10" x14ac:dyDescent="0.25">
      <c r="A27" t="s">
        <v>5</v>
      </c>
      <c r="B27" s="7">
        <v>3</v>
      </c>
      <c r="C27" s="7">
        <v>15</v>
      </c>
      <c r="D27" s="7">
        <v>4</v>
      </c>
      <c r="E27" s="7">
        <v>3</v>
      </c>
      <c r="F27" s="7">
        <v>5</v>
      </c>
      <c r="G27" s="7">
        <v>15</v>
      </c>
      <c r="H27" s="7">
        <v>15</v>
      </c>
      <c r="I27" s="3">
        <f>SUM(B27:H27)-30</f>
        <v>30</v>
      </c>
      <c r="J27" s="9">
        <v>2</v>
      </c>
    </row>
    <row r="28" spans="1:10" x14ac:dyDescent="0.25">
      <c r="A28" t="s">
        <v>6</v>
      </c>
      <c r="B28" s="7">
        <v>15</v>
      </c>
      <c r="C28" s="7">
        <v>15</v>
      </c>
      <c r="D28" s="7">
        <v>5</v>
      </c>
      <c r="E28" s="7">
        <v>5</v>
      </c>
      <c r="F28" s="7">
        <v>15</v>
      </c>
      <c r="G28" s="7">
        <v>15</v>
      </c>
      <c r="H28" s="7">
        <v>10</v>
      </c>
      <c r="I28" s="3">
        <f>SUM(B28:H28)-30</f>
        <v>50</v>
      </c>
      <c r="J28" s="9">
        <v>6</v>
      </c>
    </row>
    <row r="29" spans="1:10" x14ac:dyDescent="0.25">
      <c r="A29" t="s">
        <v>7</v>
      </c>
      <c r="B29" s="3">
        <v>2</v>
      </c>
      <c r="C29" s="3">
        <v>15</v>
      </c>
      <c r="D29" s="3">
        <v>3</v>
      </c>
      <c r="E29" s="3">
        <v>1</v>
      </c>
      <c r="F29" s="3">
        <v>15</v>
      </c>
      <c r="G29" s="3">
        <v>15</v>
      </c>
      <c r="H29" s="3">
        <v>10</v>
      </c>
      <c r="I29" s="3">
        <f>SUM(B29:H29)-30</f>
        <v>31</v>
      </c>
      <c r="J29" s="9">
        <v>3</v>
      </c>
    </row>
    <row r="30" spans="1:10" x14ac:dyDescent="0.25">
      <c r="A30" t="s">
        <v>51</v>
      </c>
      <c r="B30" s="7">
        <v>1</v>
      </c>
      <c r="C30" s="7">
        <v>15</v>
      </c>
      <c r="D30" s="7">
        <v>2</v>
      </c>
      <c r="E30" s="7">
        <v>15</v>
      </c>
      <c r="F30" s="7">
        <v>1</v>
      </c>
      <c r="G30" s="7">
        <v>15</v>
      </c>
      <c r="H30" s="7">
        <v>10</v>
      </c>
      <c r="I30" s="3">
        <f t="shared" ref="I30:I40" si="0">SUM(B30:H30)-30</f>
        <v>29</v>
      </c>
      <c r="J30" s="9">
        <v>1</v>
      </c>
    </row>
    <row r="31" spans="1:10" x14ac:dyDescent="0.25">
      <c r="A31" t="s">
        <v>10</v>
      </c>
      <c r="B31" s="7">
        <v>15</v>
      </c>
      <c r="C31" s="7">
        <v>15</v>
      </c>
      <c r="D31" s="7">
        <v>7</v>
      </c>
      <c r="E31" s="7">
        <v>6</v>
      </c>
      <c r="F31" s="7">
        <v>5</v>
      </c>
      <c r="G31" s="7">
        <v>15</v>
      </c>
      <c r="H31" s="7">
        <v>10</v>
      </c>
      <c r="I31" s="3">
        <f t="shared" si="0"/>
        <v>43</v>
      </c>
      <c r="J31" s="9">
        <v>5</v>
      </c>
    </row>
    <row r="32" spans="1:10" x14ac:dyDescent="0.25">
      <c r="A32" t="s">
        <v>11</v>
      </c>
      <c r="B32" s="7">
        <v>15</v>
      </c>
      <c r="C32" s="7">
        <v>15</v>
      </c>
      <c r="D32" s="7">
        <v>9</v>
      </c>
      <c r="E32" s="7">
        <v>15</v>
      </c>
      <c r="F32" s="7">
        <v>5</v>
      </c>
      <c r="G32" s="7">
        <v>15</v>
      </c>
      <c r="H32" s="7">
        <v>10</v>
      </c>
      <c r="I32" s="3">
        <f t="shared" si="0"/>
        <v>54</v>
      </c>
      <c r="J32" s="9">
        <v>7</v>
      </c>
    </row>
    <row r="33" spans="1:10" x14ac:dyDescent="0.25">
      <c r="A33" t="s">
        <v>12</v>
      </c>
      <c r="B33" s="7">
        <v>9</v>
      </c>
      <c r="C33" s="7">
        <v>15</v>
      </c>
      <c r="D33" s="7">
        <v>6</v>
      </c>
      <c r="E33" s="7">
        <v>15</v>
      </c>
      <c r="F33" s="7">
        <v>15</v>
      </c>
      <c r="G33" s="7">
        <v>15</v>
      </c>
      <c r="H33" s="7">
        <v>10</v>
      </c>
      <c r="I33" s="3">
        <f t="shared" si="0"/>
        <v>55</v>
      </c>
      <c r="J33" s="9">
        <v>8</v>
      </c>
    </row>
    <row r="34" spans="1:10" x14ac:dyDescent="0.25">
      <c r="A34" t="s">
        <v>13</v>
      </c>
      <c r="B34" s="7">
        <v>4</v>
      </c>
      <c r="C34" s="7">
        <v>15</v>
      </c>
      <c r="D34" s="7">
        <v>1</v>
      </c>
      <c r="E34" s="7">
        <v>2</v>
      </c>
      <c r="F34" s="7">
        <v>15</v>
      </c>
      <c r="G34" s="7">
        <v>15</v>
      </c>
      <c r="H34" s="7">
        <v>10</v>
      </c>
      <c r="I34" s="3">
        <f t="shared" si="0"/>
        <v>32</v>
      </c>
      <c r="J34" s="9">
        <v>4</v>
      </c>
    </row>
    <row r="35" spans="1:10" x14ac:dyDescent="0.25">
      <c r="A35" t="s">
        <v>14</v>
      </c>
      <c r="B35" s="7">
        <v>15</v>
      </c>
      <c r="C35" s="7">
        <v>15</v>
      </c>
      <c r="D35" s="7">
        <v>15</v>
      </c>
      <c r="E35" s="7">
        <v>4</v>
      </c>
      <c r="F35" s="7">
        <v>15</v>
      </c>
      <c r="G35" s="7">
        <v>15</v>
      </c>
      <c r="H35" s="7">
        <v>10</v>
      </c>
      <c r="I35" s="3">
        <f t="shared" si="0"/>
        <v>59</v>
      </c>
      <c r="J35" s="9">
        <v>9</v>
      </c>
    </row>
    <row r="36" spans="1:10" x14ac:dyDescent="0.25">
      <c r="A36" t="s">
        <v>15</v>
      </c>
      <c r="B36" s="7">
        <v>5</v>
      </c>
      <c r="C36" s="7">
        <v>15</v>
      </c>
      <c r="D36" s="7">
        <v>15</v>
      </c>
      <c r="E36" s="7">
        <v>15</v>
      </c>
      <c r="F36" s="7">
        <v>15</v>
      </c>
      <c r="G36" s="7">
        <v>15</v>
      </c>
      <c r="H36" s="7">
        <v>15</v>
      </c>
      <c r="I36" s="3">
        <f t="shared" si="0"/>
        <v>65</v>
      </c>
      <c r="J36" s="9">
        <v>10</v>
      </c>
    </row>
    <row r="37" spans="1:10" x14ac:dyDescent="0.25">
      <c r="A37" t="s">
        <v>50</v>
      </c>
      <c r="B37" s="7">
        <v>15</v>
      </c>
      <c r="C37" s="7">
        <v>15</v>
      </c>
      <c r="D37" s="7">
        <v>15</v>
      </c>
      <c r="E37" s="7">
        <v>7</v>
      </c>
      <c r="F37" s="7">
        <v>15</v>
      </c>
      <c r="G37" s="7">
        <v>15</v>
      </c>
      <c r="H37" s="7">
        <v>15</v>
      </c>
      <c r="I37" s="3">
        <f t="shared" si="0"/>
        <v>67</v>
      </c>
      <c r="J37" s="9" t="s">
        <v>56</v>
      </c>
    </row>
    <row r="38" spans="1:10" x14ac:dyDescent="0.25">
      <c r="A38" t="s">
        <v>53</v>
      </c>
      <c r="B38" s="3">
        <v>6</v>
      </c>
      <c r="C38" s="3">
        <v>15</v>
      </c>
      <c r="D38" s="3">
        <v>15</v>
      </c>
      <c r="E38" s="3">
        <v>15</v>
      </c>
      <c r="F38" s="3">
        <v>15</v>
      </c>
      <c r="G38" s="3">
        <v>15</v>
      </c>
      <c r="H38" s="3">
        <v>15</v>
      </c>
      <c r="I38" s="3">
        <f t="shared" si="0"/>
        <v>66</v>
      </c>
      <c r="J38" s="9">
        <v>11</v>
      </c>
    </row>
    <row r="39" spans="1:10" x14ac:dyDescent="0.25">
      <c r="A39" t="s">
        <v>54</v>
      </c>
      <c r="B39" s="3">
        <v>7</v>
      </c>
      <c r="C39" s="3">
        <v>15</v>
      </c>
      <c r="D39" s="3">
        <v>15</v>
      </c>
      <c r="E39" s="3">
        <v>15</v>
      </c>
      <c r="F39" s="3">
        <v>15</v>
      </c>
      <c r="G39" s="3">
        <v>15</v>
      </c>
      <c r="H39" s="3">
        <v>15</v>
      </c>
      <c r="I39" s="3">
        <f t="shared" si="0"/>
        <v>67</v>
      </c>
      <c r="J39" s="9" t="s">
        <v>56</v>
      </c>
    </row>
    <row r="40" spans="1:10" x14ac:dyDescent="0.25">
      <c r="A40" t="s">
        <v>55</v>
      </c>
      <c r="B40" s="3">
        <v>15</v>
      </c>
      <c r="C40" s="3">
        <v>15</v>
      </c>
      <c r="D40" s="3">
        <v>15</v>
      </c>
      <c r="E40" s="3">
        <v>15</v>
      </c>
      <c r="F40" s="3">
        <v>15</v>
      </c>
      <c r="G40" s="3">
        <v>15</v>
      </c>
      <c r="H40" s="3">
        <v>10</v>
      </c>
      <c r="I40" s="3">
        <f t="shared" si="0"/>
        <v>70</v>
      </c>
      <c r="J40" s="9">
        <v>14</v>
      </c>
    </row>
    <row r="43" spans="1:10" x14ac:dyDescent="0.25">
      <c r="A43" s="5"/>
    </row>
    <row r="47" spans="1:10" x14ac:dyDescent="0.25">
      <c r="A47" t="s">
        <v>32</v>
      </c>
    </row>
    <row r="48" spans="1:10" x14ac:dyDescent="0.25">
      <c r="A48" t="s">
        <v>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2"/>
  <sheetViews>
    <sheetView tabSelected="1" topLeftCell="A18" workbookViewId="0">
      <selection activeCell="K26" sqref="K26"/>
    </sheetView>
  </sheetViews>
  <sheetFormatPr defaultRowHeight="15" x14ac:dyDescent="0.25"/>
  <cols>
    <col min="1" max="1" width="32.85546875" customWidth="1"/>
    <col min="2" max="7" width="5.7109375" style="3" customWidth="1"/>
    <col min="8" max="8" width="5.7109375" customWidth="1"/>
    <col min="9" max="9" width="5.7109375" style="3" customWidth="1"/>
  </cols>
  <sheetData>
    <row r="6" spans="1:9" ht="99" x14ac:dyDescent="0.25">
      <c r="B6" s="2" t="s">
        <v>66</v>
      </c>
      <c r="C6" s="2" t="s">
        <v>73</v>
      </c>
      <c r="D6" s="2" t="s">
        <v>74</v>
      </c>
      <c r="E6" s="2" t="s">
        <v>75</v>
      </c>
      <c r="F6" s="2" t="s">
        <v>76</v>
      </c>
      <c r="G6" s="2" t="s">
        <v>77</v>
      </c>
      <c r="H6" s="8" t="s">
        <v>39</v>
      </c>
      <c r="I6" s="8" t="s">
        <v>40</v>
      </c>
    </row>
    <row r="7" spans="1:9" x14ac:dyDescent="0.25">
      <c r="A7" t="s">
        <v>5</v>
      </c>
      <c r="B7" s="3" t="s">
        <v>31</v>
      </c>
      <c r="C7" s="3" t="s">
        <v>31</v>
      </c>
      <c r="D7" s="3" t="s">
        <v>31</v>
      </c>
      <c r="E7" s="3" t="s">
        <v>31</v>
      </c>
      <c r="F7" s="3" t="s">
        <v>31</v>
      </c>
      <c r="G7" s="3">
        <v>3</v>
      </c>
    </row>
    <row r="8" spans="1:9" x14ac:dyDescent="0.25">
      <c r="A8" t="s">
        <v>6</v>
      </c>
      <c r="B8" s="3">
        <v>1</v>
      </c>
      <c r="C8" s="3">
        <v>2</v>
      </c>
      <c r="D8" s="3" t="s">
        <v>31</v>
      </c>
      <c r="E8" s="3" t="s">
        <v>31</v>
      </c>
      <c r="F8" s="3" t="s">
        <v>31</v>
      </c>
      <c r="G8" s="3" t="s">
        <v>31</v>
      </c>
    </row>
    <row r="9" spans="1:9" x14ac:dyDescent="0.25">
      <c r="A9" t="s">
        <v>7</v>
      </c>
      <c r="B9" s="3">
        <v>2</v>
      </c>
      <c r="C9" s="3" t="s">
        <v>31</v>
      </c>
      <c r="D9" s="3" t="s">
        <v>31</v>
      </c>
      <c r="E9" s="3">
        <v>2</v>
      </c>
      <c r="F9" s="3">
        <v>1</v>
      </c>
      <c r="G9" s="3">
        <v>1</v>
      </c>
    </row>
    <row r="10" spans="1:9" x14ac:dyDescent="0.25">
      <c r="A10" t="s">
        <v>10</v>
      </c>
      <c r="B10" s="3" t="s">
        <v>31</v>
      </c>
      <c r="C10" s="3" t="s">
        <v>31</v>
      </c>
      <c r="D10" s="3" t="s">
        <v>31</v>
      </c>
      <c r="E10" s="3">
        <v>3</v>
      </c>
      <c r="F10" s="3">
        <v>5</v>
      </c>
      <c r="G10" s="3">
        <v>5</v>
      </c>
    </row>
    <row r="11" spans="1:9" x14ac:dyDescent="0.25">
      <c r="A11" t="s">
        <v>11</v>
      </c>
      <c r="B11" s="3">
        <v>7</v>
      </c>
      <c r="C11" s="3" t="s">
        <v>31</v>
      </c>
      <c r="D11" s="3" t="s">
        <v>31</v>
      </c>
      <c r="E11" s="3" t="s">
        <v>31</v>
      </c>
      <c r="F11" s="3" t="s">
        <v>31</v>
      </c>
      <c r="G11" s="3" t="s">
        <v>31</v>
      </c>
    </row>
    <row r="12" spans="1:9" x14ac:dyDescent="0.25">
      <c r="A12" t="s">
        <v>12</v>
      </c>
      <c r="B12" s="3" t="s">
        <v>8</v>
      </c>
      <c r="C12" s="3" t="s">
        <v>31</v>
      </c>
      <c r="D12" s="3" t="s">
        <v>31</v>
      </c>
      <c r="E12" s="3">
        <v>5</v>
      </c>
      <c r="F12" s="3">
        <v>6</v>
      </c>
      <c r="G12" s="3">
        <v>4</v>
      </c>
    </row>
    <row r="13" spans="1:9" x14ac:dyDescent="0.25">
      <c r="A13" t="s">
        <v>13</v>
      </c>
      <c r="B13" s="3">
        <v>4</v>
      </c>
      <c r="C13" s="3">
        <v>1</v>
      </c>
      <c r="D13" s="3" t="s">
        <v>31</v>
      </c>
      <c r="E13" s="3">
        <v>1</v>
      </c>
      <c r="F13" s="3">
        <v>2</v>
      </c>
      <c r="G13" s="3" t="s">
        <v>31</v>
      </c>
    </row>
    <row r="14" spans="1:9" x14ac:dyDescent="0.25">
      <c r="A14" t="s">
        <v>14</v>
      </c>
      <c r="B14" s="3" t="s">
        <v>31</v>
      </c>
      <c r="C14" s="3" t="s">
        <v>31</v>
      </c>
      <c r="D14" s="3" t="s">
        <v>31</v>
      </c>
      <c r="E14" s="3" t="s">
        <v>31</v>
      </c>
      <c r="F14" s="3" t="s">
        <v>31</v>
      </c>
      <c r="G14" s="3" t="s">
        <v>31</v>
      </c>
    </row>
    <row r="15" spans="1:9" x14ac:dyDescent="0.25">
      <c r="A15" t="s">
        <v>15</v>
      </c>
      <c r="B15" s="3">
        <v>3</v>
      </c>
      <c r="C15" s="3" t="s">
        <v>31</v>
      </c>
      <c r="D15" s="3" t="s">
        <v>31</v>
      </c>
      <c r="E15" s="3">
        <v>4</v>
      </c>
      <c r="F15" s="3">
        <v>4</v>
      </c>
      <c r="G15" s="3" t="s">
        <v>31</v>
      </c>
    </row>
    <row r="16" spans="1:9" x14ac:dyDescent="0.25">
      <c r="A16" t="s">
        <v>78</v>
      </c>
      <c r="B16" s="3" t="s">
        <v>31</v>
      </c>
      <c r="C16" s="3" t="s">
        <v>31</v>
      </c>
      <c r="D16" s="3" t="s">
        <v>31</v>
      </c>
      <c r="E16" s="3" t="s">
        <v>31</v>
      </c>
      <c r="F16" s="3" t="s">
        <v>31</v>
      </c>
      <c r="G16" s="3">
        <v>2</v>
      </c>
    </row>
    <row r="17" spans="1:9" x14ac:dyDescent="0.25">
      <c r="A17" t="s">
        <v>79</v>
      </c>
      <c r="B17" s="3" t="s">
        <v>31</v>
      </c>
      <c r="C17" s="3" t="s">
        <v>31</v>
      </c>
      <c r="D17" s="3" t="s">
        <v>31</v>
      </c>
      <c r="E17" s="3" t="s">
        <v>8</v>
      </c>
      <c r="F17" s="3">
        <v>3</v>
      </c>
      <c r="G17" s="3" t="s">
        <v>31</v>
      </c>
    </row>
    <row r="18" spans="1:9" x14ac:dyDescent="0.25">
      <c r="A18" t="s">
        <v>80</v>
      </c>
      <c r="B18" s="3" t="s">
        <v>31</v>
      </c>
      <c r="C18" s="3" t="s">
        <v>31</v>
      </c>
      <c r="D18" s="3" t="s">
        <v>31</v>
      </c>
      <c r="E18" s="3" t="s">
        <v>31</v>
      </c>
      <c r="F18" s="3" t="s">
        <v>8</v>
      </c>
      <c r="G18" s="3" t="s">
        <v>31</v>
      </c>
    </row>
    <row r="19" spans="1:9" x14ac:dyDescent="0.25">
      <c r="A19" t="s">
        <v>81</v>
      </c>
      <c r="B19" s="3">
        <v>5</v>
      </c>
      <c r="C19" s="3" t="s">
        <v>31</v>
      </c>
      <c r="D19" s="3" t="s">
        <v>31</v>
      </c>
      <c r="E19" s="3" t="s">
        <v>31</v>
      </c>
      <c r="F19" s="3" t="s">
        <v>31</v>
      </c>
      <c r="G19" s="3" t="s">
        <v>31</v>
      </c>
    </row>
    <row r="20" spans="1:9" x14ac:dyDescent="0.25">
      <c r="A20" t="s">
        <v>82</v>
      </c>
      <c r="B20" s="3">
        <v>6</v>
      </c>
      <c r="C20" s="3" t="s">
        <v>31</v>
      </c>
      <c r="D20" s="3" t="s">
        <v>31</v>
      </c>
      <c r="E20" s="3" t="s">
        <v>31</v>
      </c>
      <c r="F20" s="3" t="s">
        <v>31</v>
      </c>
      <c r="G20" s="3" t="s">
        <v>31</v>
      </c>
    </row>
    <row r="21" spans="1:9" x14ac:dyDescent="0.25">
      <c r="A21" t="s">
        <v>83</v>
      </c>
      <c r="B21" s="3" t="s">
        <v>31</v>
      </c>
      <c r="C21" s="3">
        <v>3</v>
      </c>
      <c r="D21" s="3" t="s">
        <v>31</v>
      </c>
      <c r="E21" s="3" t="s">
        <v>31</v>
      </c>
      <c r="F21" s="3" t="s">
        <v>31</v>
      </c>
      <c r="G21" s="3" t="s">
        <v>31</v>
      </c>
    </row>
    <row r="24" spans="1:9" x14ac:dyDescent="0.25">
      <c r="A24" t="s">
        <v>35</v>
      </c>
      <c r="B24" s="3">
        <v>16</v>
      </c>
      <c r="C24" s="3">
        <v>16</v>
      </c>
      <c r="D24" s="3">
        <v>16</v>
      </c>
      <c r="E24" s="3">
        <v>16</v>
      </c>
      <c r="F24" s="3">
        <v>16</v>
      </c>
      <c r="G24" s="3">
        <v>16</v>
      </c>
      <c r="H24" s="3"/>
    </row>
    <row r="25" spans="1:9" x14ac:dyDescent="0.25">
      <c r="A25" t="s">
        <v>36</v>
      </c>
      <c r="B25" s="3">
        <v>8</v>
      </c>
      <c r="C25" s="3">
        <v>4</v>
      </c>
      <c r="D25" s="3" t="s">
        <v>37</v>
      </c>
      <c r="E25" s="3">
        <v>5</v>
      </c>
      <c r="F25" s="3">
        <v>7</v>
      </c>
      <c r="G25" s="3">
        <v>5</v>
      </c>
      <c r="H25" s="3"/>
    </row>
    <row r="28" spans="1:9" x14ac:dyDescent="0.25">
      <c r="A28" t="s">
        <v>5</v>
      </c>
      <c r="B28" s="3">
        <v>16</v>
      </c>
      <c r="C28" s="3">
        <v>16</v>
      </c>
      <c r="D28" s="4">
        <v>16</v>
      </c>
      <c r="E28" s="3">
        <v>16</v>
      </c>
      <c r="F28" s="3">
        <v>16</v>
      </c>
      <c r="G28" s="3">
        <v>3</v>
      </c>
      <c r="H28">
        <f>SUM(B28:G28)-16</f>
        <v>67</v>
      </c>
    </row>
    <row r="29" spans="1:9" x14ac:dyDescent="0.25">
      <c r="A29" t="s">
        <v>6</v>
      </c>
      <c r="B29" s="3">
        <v>1</v>
      </c>
      <c r="C29" s="3">
        <v>2</v>
      </c>
      <c r="D29" s="4">
        <v>16</v>
      </c>
      <c r="E29" s="3">
        <v>16</v>
      </c>
      <c r="F29" s="3">
        <v>16</v>
      </c>
      <c r="G29" s="3">
        <v>16</v>
      </c>
      <c r="H29">
        <f t="shared" ref="H29:H42" si="0">SUM(B29:G29)-16</f>
        <v>51</v>
      </c>
    </row>
    <row r="30" spans="1:9" x14ac:dyDescent="0.25">
      <c r="A30" t="s">
        <v>7</v>
      </c>
      <c r="B30" s="3">
        <v>2</v>
      </c>
      <c r="C30" s="3">
        <v>16</v>
      </c>
      <c r="D30" s="4">
        <v>16</v>
      </c>
      <c r="E30" s="3">
        <v>2</v>
      </c>
      <c r="F30" s="3">
        <v>1</v>
      </c>
      <c r="G30" s="3">
        <v>1</v>
      </c>
      <c r="H30">
        <f t="shared" si="0"/>
        <v>22</v>
      </c>
      <c r="I30" s="3">
        <v>1</v>
      </c>
    </row>
    <row r="31" spans="1:9" x14ac:dyDescent="0.25">
      <c r="A31" t="s">
        <v>10</v>
      </c>
      <c r="B31" s="3">
        <v>16</v>
      </c>
      <c r="C31" s="3">
        <v>16</v>
      </c>
      <c r="D31" s="4">
        <v>16</v>
      </c>
      <c r="E31" s="3">
        <v>3</v>
      </c>
      <c r="F31" s="3">
        <v>5</v>
      </c>
      <c r="G31" s="3">
        <v>5</v>
      </c>
      <c r="H31">
        <f t="shared" si="0"/>
        <v>45</v>
      </c>
    </row>
    <row r="32" spans="1:9" x14ac:dyDescent="0.25">
      <c r="A32" t="s">
        <v>11</v>
      </c>
      <c r="B32" s="3">
        <v>7</v>
      </c>
      <c r="C32" s="3">
        <v>16</v>
      </c>
      <c r="D32" s="4">
        <v>16</v>
      </c>
      <c r="E32" s="3">
        <v>16</v>
      </c>
      <c r="F32" s="3">
        <v>16</v>
      </c>
      <c r="G32" s="3">
        <v>16</v>
      </c>
      <c r="H32">
        <f t="shared" si="0"/>
        <v>71</v>
      </c>
    </row>
    <row r="33" spans="1:9" x14ac:dyDescent="0.25">
      <c r="A33" t="s">
        <v>12</v>
      </c>
      <c r="B33" s="3">
        <v>8</v>
      </c>
      <c r="C33" s="3">
        <v>16</v>
      </c>
      <c r="D33" s="4">
        <v>16</v>
      </c>
      <c r="E33" s="3">
        <v>5</v>
      </c>
      <c r="F33" s="3">
        <v>6</v>
      </c>
      <c r="G33" s="3">
        <v>4</v>
      </c>
      <c r="H33">
        <f t="shared" si="0"/>
        <v>39</v>
      </c>
      <c r="I33" s="3">
        <v>3</v>
      </c>
    </row>
    <row r="34" spans="1:9" x14ac:dyDescent="0.25">
      <c r="A34" t="s">
        <v>13</v>
      </c>
      <c r="B34" s="3">
        <v>4</v>
      </c>
      <c r="C34" s="3">
        <v>1</v>
      </c>
      <c r="D34" s="4">
        <v>16</v>
      </c>
      <c r="E34" s="3">
        <v>1</v>
      </c>
      <c r="F34" s="3">
        <v>2</v>
      </c>
      <c r="G34" s="3">
        <v>16</v>
      </c>
      <c r="H34">
        <f t="shared" si="0"/>
        <v>24</v>
      </c>
      <c r="I34" s="3">
        <v>2</v>
      </c>
    </row>
    <row r="35" spans="1:9" x14ac:dyDescent="0.25">
      <c r="A35" t="s">
        <v>14</v>
      </c>
      <c r="B35" s="3">
        <v>16</v>
      </c>
      <c r="C35" s="3">
        <v>16</v>
      </c>
      <c r="D35" s="4">
        <v>16</v>
      </c>
      <c r="E35" s="3">
        <v>16</v>
      </c>
      <c r="F35" s="3">
        <v>16</v>
      </c>
      <c r="G35" s="3">
        <v>16</v>
      </c>
      <c r="H35">
        <f t="shared" si="0"/>
        <v>80</v>
      </c>
    </row>
    <row r="36" spans="1:9" x14ac:dyDescent="0.25">
      <c r="A36" t="s">
        <v>15</v>
      </c>
      <c r="B36" s="3">
        <v>3</v>
      </c>
      <c r="C36" s="3">
        <v>16</v>
      </c>
      <c r="D36" s="4">
        <v>16</v>
      </c>
      <c r="E36" s="3">
        <v>4</v>
      </c>
      <c r="F36" s="3">
        <v>4</v>
      </c>
      <c r="G36" s="3">
        <v>16</v>
      </c>
      <c r="H36">
        <f t="shared" si="0"/>
        <v>43</v>
      </c>
      <c r="I36" s="3">
        <v>4</v>
      </c>
    </row>
    <row r="37" spans="1:9" x14ac:dyDescent="0.25">
      <c r="A37" t="s">
        <v>78</v>
      </c>
      <c r="B37" s="3">
        <v>16</v>
      </c>
      <c r="C37" s="3">
        <v>16</v>
      </c>
      <c r="D37" s="4">
        <v>16</v>
      </c>
      <c r="E37" s="3">
        <v>16</v>
      </c>
      <c r="F37" s="3">
        <v>16</v>
      </c>
      <c r="G37" s="3">
        <v>2</v>
      </c>
      <c r="H37">
        <f t="shared" si="0"/>
        <v>66</v>
      </c>
    </row>
    <row r="38" spans="1:9" x14ac:dyDescent="0.25">
      <c r="A38" t="s">
        <v>79</v>
      </c>
      <c r="B38" s="3">
        <v>16</v>
      </c>
      <c r="C38" s="3">
        <v>16</v>
      </c>
      <c r="D38" s="4">
        <v>16</v>
      </c>
      <c r="E38" s="3">
        <v>5</v>
      </c>
      <c r="F38" s="3">
        <v>3</v>
      </c>
      <c r="G38" s="3">
        <v>16</v>
      </c>
      <c r="H38">
        <f t="shared" si="0"/>
        <v>56</v>
      </c>
    </row>
    <row r="39" spans="1:9" x14ac:dyDescent="0.25">
      <c r="A39" t="s">
        <v>80</v>
      </c>
      <c r="B39" s="3">
        <v>16</v>
      </c>
      <c r="C39" s="3">
        <v>16</v>
      </c>
      <c r="D39" s="4">
        <v>16</v>
      </c>
      <c r="E39" s="3">
        <v>16</v>
      </c>
      <c r="F39" s="3">
        <v>7</v>
      </c>
      <c r="G39" s="3">
        <v>16</v>
      </c>
      <c r="H39">
        <f t="shared" si="0"/>
        <v>71</v>
      </c>
    </row>
    <row r="40" spans="1:9" x14ac:dyDescent="0.25">
      <c r="A40" t="s">
        <v>81</v>
      </c>
      <c r="B40" s="3">
        <v>5</v>
      </c>
      <c r="C40" s="3">
        <v>16</v>
      </c>
      <c r="D40" s="4">
        <v>16</v>
      </c>
      <c r="E40" s="3">
        <v>16</v>
      </c>
      <c r="F40" s="3">
        <v>16</v>
      </c>
      <c r="G40" s="3">
        <v>16</v>
      </c>
      <c r="H40">
        <f t="shared" si="0"/>
        <v>69</v>
      </c>
    </row>
    <row r="41" spans="1:9" x14ac:dyDescent="0.25">
      <c r="A41" t="s">
        <v>82</v>
      </c>
      <c r="B41" s="3">
        <v>6</v>
      </c>
      <c r="C41" s="3">
        <v>16</v>
      </c>
      <c r="D41" s="4">
        <v>16</v>
      </c>
      <c r="E41" s="3">
        <v>16</v>
      </c>
      <c r="F41" s="3">
        <v>16</v>
      </c>
      <c r="G41" s="3">
        <v>16</v>
      </c>
      <c r="H41">
        <f t="shared" si="0"/>
        <v>70</v>
      </c>
    </row>
    <row r="42" spans="1:9" x14ac:dyDescent="0.25">
      <c r="A42" t="s">
        <v>83</v>
      </c>
      <c r="B42" s="3">
        <v>16</v>
      </c>
      <c r="C42" s="3">
        <v>3</v>
      </c>
      <c r="D42" s="4">
        <v>16</v>
      </c>
      <c r="E42" s="3">
        <v>16</v>
      </c>
      <c r="F42" s="3">
        <v>16</v>
      </c>
      <c r="G42" s="3">
        <v>16</v>
      </c>
      <c r="H42">
        <f t="shared" si="0"/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4"/>
  <sheetViews>
    <sheetView topLeftCell="A6" workbookViewId="0">
      <selection activeCell="H15" sqref="A14:H15"/>
    </sheetView>
  </sheetViews>
  <sheetFormatPr defaultRowHeight="15" x14ac:dyDescent="0.25"/>
  <cols>
    <col min="1" max="1" width="26.28515625" customWidth="1"/>
    <col min="2" max="8" width="9.140625" style="3"/>
    <col min="10" max="16" width="9.140625" style="3"/>
  </cols>
  <sheetData>
    <row r="6" spans="1:17" ht="79.5" x14ac:dyDescent="0.25">
      <c r="B6" s="8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39</v>
      </c>
      <c r="J6" s="8" t="s">
        <v>40</v>
      </c>
      <c r="K6" s="2"/>
      <c r="L6" s="2"/>
      <c r="M6" s="2"/>
      <c r="N6" s="2"/>
      <c r="O6" s="2"/>
      <c r="P6" s="2"/>
      <c r="Q6" s="2"/>
    </row>
    <row r="8" spans="1:17" x14ac:dyDescent="0.25">
      <c r="A8" t="s">
        <v>27</v>
      </c>
      <c r="B8" s="3" t="s">
        <v>31</v>
      </c>
      <c r="C8" s="3" t="s">
        <v>31</v>
      </c>
      <c r="D8" s="3">
        <v>4</v>
      </c>
      <c r="E8" s="3">
        <v>2</v>
      </c>
      <c r="F8" s="3" t="s">
        <v>31</v>
      </c>
      <c r="G8" s="3" t="s">
        <v>31</v>
      </c>
      <c r="H8" s="3">
        <v>1</v>
      </c>
    </row>
    <row r="9" spans="1:17" x14ac:dyDescent="0.25">
      <c r="A9" t="s">
        <v>28</v>
      </c>
      <c r="B9" s="3" t="s">
        <v>31</v>
      </c>
      <c r="C9" s="3" t="s">
        <v>31</v>
      </c>
      <c r="D9" s="3">
        <v>3</v>
      </c>
      <c r="E9" s="3">
        <v>3</v>
      </c>
      <c r="F9" s="3" t="s">
        <v>31</v>
      </c>
      <c r="G9" s="3">
        <v>1</v>
      </c>
      <c r="H9" s="3" t="s">
        <v>18</v>
      </c>
    </row>
    <row r="10" spans="1:17" x14ac:dyDescent="0.25">
      <c r="A10" t="s">
        <v>29</v>
      </c>
      <c r="B10" s="3" t="s">
        <v>31</v>
      </c>
      <c r="C10" s="3" t="s">
        <v>31</v>
      </c>
      <c r="D10" s="3">
        <v>1</v>
      </c>
      <c r="E10" s="3">
        <v>1</v>
      </c>
      <c r="F10" s="3" t="s">
        <v>31</v>
      </c>
      <c r="G10" s="3">
        <v>2</v>
      </c>
      <c r="H10" s="3">
        <v>3</v>
      </c>
    </row>
    <row r="11" spans="1:17" x14ac:dyDescent="0.25">
      <c r="A11" t="s">
        <v>30</v>
      </c>
      <c r="B11" s="3" t="s">
        <v>31</v>
      </c>
      <c r="C11" s="3" t="s">
        <v>31</v>
      </c>
      <c r="D11" s="3">
        <v>4</v>
      </c>
      <c r="E11" s="3" t="s">
        <v>8</v>
      </c>
      <c r="F11" s="3" t="s">
        <v>31</v>
      </c>
      <c r="G11" s="3">
        <v>3</v>
      </c>
      <c r="H11" s="3">
        <v>2</v>
      </c>
    </row>
    <row r="12" spans="1:17" x14ac:dyDescent="0.25">
      <c r="J12" s="7"/>
      <c r="K12" s="7"/>
    </row>
    <row r="14" spans="1:17" x14ac:dyDescent="0.25">
      <c r="A14" t="s">
        <v>35</v>
      </c>
      <c r="B14" s="3">
        <v>5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</row>
    <row r="15" spans="1:17" x14ac:dyDescent="0.25">
      <c r="A15" t="s">
        <v>36</v>
      </c>
      <c r="B15" s="3" t="s">
        <v>37</v>
      </c>
      <c r="C15" s="3" t="s">
        <v>37</v>
      </c>
      <c r="D15" s="3" t="s">
        <v>37</v>
      </c>
      <c r="E15" s="3">
        <v>4</v>
      </c>
      <c r="F15" s="3" t="s">
        <v>37</v>
      </c>
      <c r="G15" s="3" t="s">
        <v>37</v>
      </c>
      <c r="H15" s="3">
        <v>4</v>
      </c>
    </row>
    <row r="18" spans="1:10" x14ac:dyDescent="0.25">
      <c r="A18" t="s">
        <v>29</v>
      </c>
      <c r="B18" s="4">
        <v>5</v>
      </c>
      <c r="C18" s="4">
        <v>5</v>
      </c>
      <c r="D18" s="3">
        <v>1</v>
      </c>
      <c r="E18" s="3">
        <v>1</v>
      </c>
      <c r="F18" s="3">
        <v>5</v>
      </c>
      <c r="G18" s="3">
        <v>2</v>
      </c>
      <c r="H18" s="3">
        <v>3</v>
      </c>
      <c r="I18">
        <f>SUM(D18:H18)</f>
        <v>12</v>
      </c>
      <c r="J18" s="9">
        <v>1</v>
      </c>
    </row>
    <row r="19" spans="1:10" x14ac:dyDescent="0.25">
      <c r="A19" t="s">
        <v>27</v>
      </c>
      <c r="B19" s="4">
        <v>5</v>
      </c>
      <c r="C19" s="4">
        <v>5</v>
      </c>
      <c r="D19" s="3">
        <v>4</v>
      </c>
      <c r="E19" s="3">
        <v>2</v>
      </c>
      <c r="F19" s="3">
        <v>5</v>
      </c>
      <c r="G19" s="3">
        <v>5</v>
      </c>
      <c r="H19" s="3">
        <v>1</v>
      </c>
      <c r="I19">
        <f>SUM(D19:H19)</f>
        <v>17</v>
      </c>
      <c r="J19" s="9">
        <v>2</v>
      </c>
    </row>
    <row r="20" spans="1:10" x14ac:dyDescent="0.25">
      <c r="A20" t="s">
        <v>28</v>
      </c>
      <c r="B20" s="4">
        <v>5</v>
      </c>
      <c r="C20" s="4">
        <v>5</v>
      </c>
      <c r="D20" s="3">
        <v>3</v>
      </c>
      <c r="E20" s="3">
        <v>3</v>
      </c>
      <c r="F20" s="3">
        <v>5</v>
      </c>
      <c r="G20" s="3">
        <v>1</v>
      </c>
      <c r="H20" s="3">
        <v>5</v>
      </c>
      <c r="I20">
        <f>SUM(D20:H20)</f>
        <v>17</v>
      </c>
      <c r="J20" s="9">
        <v>3</v>
      </c>
    </row>
    <row r="21" spans="1:10" x14ac:dyDescent="0.25">
      <c r="A21" t="s">
        <v>30</v>
      </c>
      <c r="B21" s="4">
        <v>5</v>
      </c>
      <c r="C21" s="4">
        <v>5</v>
      </c>
      <c r="D21" s="3">
        <v>4</v>
      </c>
      <c r="E21" s="3">
        <v>4</v>
      </c>
      <c r="F21" s="3">
        <v>5</v>
      </c>
      <c r="G21" s="3">
        <v>3</v>
      </c>
      <c r="H21" s="3">
        <v>2</v>
      </c>
      <c r="I21">
        <f>SUM(D21:H21)</f>
        <v>18</v>
      </c>
      <c r="J21" s="9">
        <v>4</v>
      </c>
    </row>
    <row r="26" spans="1:10" x14ac:dyDescent="0.25">
      <c r="A26" t="s">
        <v>34</v>
      </c>
    </row>
    <row r="29" spans="1:10" x14ac:dyDescent="0.25">
      <c r="A29" s="5"/>
      <c r="B29" s="6" t="s">
        <v>38</v>
      </c>
    </row>
    <row r="33" spans="1:1" x14ac:dyDescent="0.25">
      <c r="A33" t="s">
        <v>32</v>
      </c>
    </row>
    <row r="34" spans="1:1" x14ac:dyDescent="0.25">
      <c r="A34" t="s">
        <v>33</v>
      </c>
    </row>
  </sheetData>
  <sortState ref="A18:I21">
    <sortCondition ref="I1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4"/>
  <sheetViews>
    <sheetView topLeftCell="A4" workbookViewId="0">
      <selection activeCell="A18" sqref="A18:A21"/>
    </sheetView>
  </sheetViews>
  <sheetFormatPr defaultRowHeight="15" x14ac:dyDescent="0.25"/>
  <cols>
    <col min="1" max="1" width="26.28515625" customWidth="1"/>
    <col min="2" max="8" width="9.140625" style="3"/>
    <col min="10" max="16" width="9.140625" style="3"/>
  </cols>
  <sheetData>
    <row r="6" spans="1:17" ht="96" x14ac:dyDescent="0.25">
      <c r="B6" s="2" t="s">
        <v>57</v>
      </c>
      <c r="C6" s="2" t="s">
        <v>58</v>
      </c>
      <c r="D6" s="2" t="s">
        <v>59</v>
      </c>
      <c r="E6" s="2" t="s">
        <v>60</v>
      </c>
      <c r="F6" s="2" t="s">
        <v>61</v>
      </c>
      <c r="G6" s="2" t="s">
        <v>62</v>
      </c>
      <c r="H6" s="2" t="s">
        <v>63</v>
      </c>
      <c r="I6" s="8" t="s">
        <v>39</v>
      </c>
      <c r="J6" s="8" t="s">
        <v>40</v>
      </c>
      <c r="K6" s="2"/>
      <c r="L6" s="2"/>
      <c r="M6" s="2"/>
      <c r="N6" s="2"/>
      <c r="O6" s="2"/>
      <c r="P6" s="2"/>
      <c r="Q6" s="2"/>
    </row>
    <row r="8" spans="1:17" x14ac:dyDescent="0.25">
      <c r="A8" t="s">
        <v>27</v>
      </c>
      <c r="B8" s="3">
        <v>2</v>
      </c>
      <c r="C8" s="3">
        <v>1</v>
      </c>
      <c r="D8" s="3">
        <v>1</v>
      </c>
      <c r="E8" s="3">
        <v>3</v>
      </c>
      <c r="F8" s="3">
        <v>3</v>
      </c>
      <c r="G8" s="3">
        <v>1</v>
      </c>
      <c r="H8" s="3">
        <v>1</v>
      </c>
    </row>
    <row r="9" spans="1:17" x14ac:dyDescent="0.25">
      <c r="A9" t="s">
        <v>28</v>
      </c>
      <c r="B9" s="3" t="s">
        <v>8</v>
      </c>
      <c r="C9" s="3" t="s">
        <v>31</v>
      </c>
      <c r="D9" s="3">
        <v>2</v>
      </c>
      <c r="E9" s="3">
        <v>1</v>
      </c>
      <c r="F9" s="3">
        <v>2</v>
      </c>
      <c r="G9" s="3">
        <v>3</v>
      </c>
      <c r="H9" s="3" t="s">
        <v>31</v>
      </c>
    </row>
    <row r="10" spans="1:17" x14ac:dyDescent="0.25">
      <c r="A10" t="s">
        <v>29</v>
      </c>
      <c r="B10" s="3">
        <v>1</v>
      </c>
      <c r="C10" s="3">
        <v>2</v>
      </c>
      <c r="D10" s="3">
        <v>3</v>
      </c>
      <c r="E10" s="3">
        <v>2</v>
      </c>
      <c r="F10" s="3">
        <v>1</v>
      </c>
      <c r="G10" s="3">
        <v>2</v>
      </c>
      <c r="H10" s="3">
        <v>2</v>
      </c>
    </row>
    <row r="11" spans="1:17" x14ac:dyDescent="0.25">
      <c r="A11" t="s">
        <v>30</v>
      </c>
      <c r="B11" s="3">
        <v>3</v>
      </c>
      <c r="C11" s="3" t="s">
        <v>8</v>
      </c>
      <c r="D11" s="3">
        <v>4</v>
      </c>
      <c r="E11" s="3">
        <v>4</v>
      </c>
      <c r="F11" s="3">
        <v>4</v>
      </c>
      <c r="G11" s="3">
        <v>4</v>
      </c>
      <c r="H11" s="3" t="s">
        <v>31</v>
      </c>
    </row>
    <row r="12" spans="1:17" x14ac:dyDescent="0.25">
      <c r="A12" t="s">
        <v>64</v>
      </c>
      <c r="B12" s="3" t="s">
        <v>31</v>
      </c>
      <c r="C12" s="3" t="s">
        <v>31</v>
      </c>
      <c r="D12" s="3" t="s">
        <v>31</v>
      </c>
      <c r="E12" s="3" t="s">
        <v>31</v>
      </c>
      <c r="F12" s="3" t="s">
        <v>31</v>
      </c>
      <c r="G12" s="3" t="s">
        <v>31</v>
      </c>
      <c r="H12" s="3">
        <v>3</v>
      </c>
      <c r="J12" s="7"/>
      <c r="K12" s="7"/>
    </row>
    <row r="14" spans="1:17" x14ac:dyDescent="0.25">
      <c r="A14" t="s">
        <v>35</v>
      </c>
      <c r="B14" s="3">
        <v>6</v>
      </c>
      <c r="C14" s="3">
        <v>6</v>
      </c>
      <c r="D14" s="3">
        <v>6</v>
      </c>
      <c r="E14" s="3">
        <v>6</v>
      </c>
      <c r="F14" s="3">
        <v>6</v>
      </c>
      <c r="G14" s="3">
        <v>6</v>
      </c>
      <c r="H14" s="3">
        <v>6</v>
      </c>
    </row>
    <row r="15" spans="1:17" x14ac:dyDescent="0.25">
      <c r="A15" t="s">
        <v>36</v>
      </c>
      <c r="B15" s="3">
        <v>4</v>
      </c>
      <c r="C15" s="3">
        <v>4</v>
      </c>
      <c r="D15" s="3">
        <v>5</v>
      </c>
      <c r="E15" s="3">
        <v>5</v>
      </c>
      <c r="F15" s="3">
        <v>5</v>
      </c>
      <c r="G15" s="3">
        <v>5</v>
      </c>
      <c r="H15" s="3">
        <v>4</v>
      </c>
    </row>
    <row r="18" spans="1:10" x14ac:dyDescent="0.25">
      <c r="A18" t="s">
        <v>27</v>
      </c>
      <c r="B18" s="7">
        <v>2</v>
      </c>
      <c r="C18" s="7">
        <v>1</v>
      </c>
      <c r="D18" s="7">
        <v>1</v>
      </c>
      <c r="E18" s="7">
        <v>3</v>
      </c>
      <c r="F18" s="7">
        <v>3</v>
      </c>
      <c r="G18" s="7">
        <v>1</v>
      </c>
      <c r="H18" s="7">
        <v>1</v>
      </c>
      <c r="I18">
        <f>SUM(B18:H18)-6</f>
        <v>6</v>
      </c>
      <c r="J18" s="9">
        <v>1</v>
      </c>
    </row>
    <row r="19" spans="1:10" x14ac:dyDescent="0.25">
      <c r="A19" t="s">
        <v>28</v>
      </c>
      <c r="B19" s="7">
        <v>4</v>
      </c>
      <c r="C19" s="7">
        <v>6</v>
      </c>
      <c r="D19" s="7">
        <v>2</v>
      </c>
      <c r="E19" s="7">
        <v>1</v>
      </c>
      <c r="F19" s="7">
        <v>2</v>
      </c>
      <c r="G19" s="7">
        <v>3</v>
      </c>
      <c r="H19" s="7">
        <v>6</v>
      </c>
      <c r="I19">
        <f>SUM(B19:H19)-12</f>
        <v>12</v>
      </c>
      <c r="J19" s="9">
        <v>3</v>
      </c>
    </row>
    <row r="20" spans="1:10" x14ac:dyDescent="0.25">
      <c r="A20" t="s">
        <v>29</v>
      </c>
      <c r="B20" s="7">
        <v>1</v>
      </c>
      <c r="C20" s="7">
        <v>2</v>
      </c>
      <c r="D20" s="7">
        <v>3</v>
      </c>
      <c r="E20" s="7">
        <v>2</v>
      </c>
      <c r="F20" s="7">
        <v>1</v>
      </c>
      <c r="G20" s="7">
        <v>2</v>
      </c>
      <c r="H20" s="7">
        <v>2</v>
      </c>
      <c r="I20">
        <f>SUM(B20:H20)-5</f>
        <v>8</v>
      </c>
      <c r="J20" s="9">
        <v>2</v>
      </c>
    </row>
    <row r="21" spans="1:10" x14ac:dyDescent="0.25">
      <c r="A21" t="s">
        <v>30</v>
      </c>
      <c r="B21" s="7">
        <v>3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6</v>
      </c>
      <c r="I21">
        <f>SUM(B21:H21)-10</f>
        <v>19</v>
      </c>
      <c r="J21" s="9">
        <v>4</v>
      </c>
    </row>
    <row r="22" spans="1:10" x14ac:dyDescent="0.25">
      <c r="A22" t="s">
        <v>64</v>
      </c>
      <c r="B22" s="3">
        <v>6</v>
      </c>
      <c r="C22" s="3">
        <v>6</v>
      </c>
      <c r="D22" s="3">
        <v>6</v>
      </c>
      <c r="E22" s="3">
        <v>6</v>
      </c>
      <c r="F22" s="3">
        <v>6</v>
      </c>
      <c r="G22" s="3">
        <v>6</v>
      </c>
      <c r="H22" s="3">
        <v>3</v>
      </c>
      <c r="I22">
        <f>SUM(B22:H22)-12</f>
        <v>27</v>
      </c>
      <c r="J22" s="3">
        <v>5</v>
      </c>
    </row>
    <row r="26" spans="1:10" x14ac:dyDescent="0.25">
      <c r="A26" t="s">
        <v>65</v>
      </c>
    </row>
    <row r="29" spans="1:10" x14ac:dyDescent="0.25">
      <c r="A29" s="5"/>
      <c r="B29" s="6" t="s">
        <v>38</v>
      </c>
    </row>
    <row r="33" spans="1:1" x14ac:dyDescent="0.25">
      <c r="A33" t="s">
        <v>32</v>
      </c>
    </row>
    <row r="34" spans="1:1" x14ac:dyDescent="0.25">
      <c r="A34" t="s">
        <v>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0"/>
  <sheetViews>
    <sheetView topLeftCell="A4" workbookViewId="0">
      <selection activeCell="M9" sqref="M9"/>
    </sheetView>
  </sheetViews>
  <sheetFormatPr defaultRowHeight="15" x14ac:dyDescent="0.25"/>
  <cols>
    <col min="1" max="1" width="29.140625" customWidth="1"/>
    <col min="2" max="7" width="5.7109375" style="3" customWidth="1"/>
    <col min="8" max="8" width="5.7109375" customWidth="1"/>
  </cols>
  <sheetData>
    <row r="6" spans="1:9" ht="99" x14ac:dyDescent="0.25">
      <c r="B6" s="2" t="s">
        <v>67</v>
      </c>
      <c r="C6" s="2" t="s">
        <v>68</v>
      </c>
      <c r="D6" s="2" t="s">
        <v>69</v>
      </c>
      <c r="E6" s="2" t="s">
        <v>70</v>
      </c>
      <c r="F6" s="2" t="s">
        <v>71</v>
      </c>
      <c r="G6" s="2" t="s">
        <v>72</v>
      </c>
      <c r="H6" s="8" t="s">
        <v>39</v>
      </c>
      <c r="I6" s="8" t="s">
        <v>40</v>
      </c>
    </row>
    <row r="9" spans="1:9" x14ac:dyDescent="0.25">
      <c r="A9" t="s">
        <v>27</v>
      </c>
      <c r="B9" s="3" t="s">
        <v>8</v>
      </c>
      <c r="C9" s="3">
        <v>3</v>
      </c>
      <c r="D9" s="3" t="s">
        <v>31</v>
      </c>
      <c r="E9" s="3" t="s">
        <v>31</v>
      </c>
      <c r="F9" s="3">
        <v>2</v>
      </c>
      <c r="G9" s="3">
        <v>2</v>
      </c>
    </row>
    <row r="10" spans="1:9" x14ac:dyDescent="0.25">
      <c r="A10" t="s">
        <v>28</v>
      </c>
      <c r="B10" s="3" t="s">
        <v>8</v>
      </c>
      <c r="C10" s="3">
        <v>2</v>
      </c>
      <c r="D10" s="3" t="s">
        <v>31</v>
      </c>
      <c r="E10" s="3">
        <v>2</v>
      </c>
      <c r="F10" s="3">
        <v>4</v>
      </c>
      <c r="G10" s="3" t="s">
        <v>31</v>
      </c>
    </row>
    <row r="11" spans="1:9" x14ac:dyDescent="0.25">
      <c r="A11" t="s">
        <v>29</v>
      </c>
      <c r="B11" s="3" t="s">
        <v>8</v>
      </c>
      <c r="C11" s="3">
        <v>1</v>
      </c>
      <c r="D11" s="3" t="s">
        <v>31</v>
      </c>
      <c r="E11" s="3">
        <v>1</v>
      </c>
      <c r="F11" s="3">
        <v>1</v>
      </c>
      <c r="G11" s="3">
        <v>1</v>
      </c>
    </row>
    <row r="12" spans="1:9" x14ac:dyDescent="0.25">
      <c r="A12" t="s">
        <v>30</v>
      </c>
      <c r="B12" s="3" t="s">
        <v>8</v>
      </c>
      <c r="C12" s="3">
        <v>4</v>
      </c>
      <c r="D12" s="3" t="s">
        <v>31</v>
      </c>
      <c r="E12" s="3">
        <v>3</v>
      </c>
      <c r="F12" s="3">
        <v>3</v>
      </c>
      <c r="G12" s="3">
        <v>3</v>
      </c>
    </row>
    <row r="14" spans="1:9" x14ac:dyDescent="0.25">
      <c r="A14" t="s">
        <v>35</v>
      </c>
      <c r="B14" s="3">
        <v>5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3"/>
    </row>
    <row r="15" spans="1:9" x14ac:dyDescent="0.25">
      <c r="A15" t="s">
        <v>36</v>
      </c>
      <c r="B15" s="3">
        <v>1</v>
      </c>
      <c r="C15" s="3">
        <v>5</v>
      </c>
      <c r="D15" s="3" t="s">
        <v>37</v>
      </c>
      <c r="E15" s="3">
        <v>4</v>
      </c>
      <c r="F15" s="3">
        <v>5</v>
      </c>
      <c r="G15" s="3">
        <v>4</v>
      </c>
      <c r="H15" s="3"/>
    </row>
    <row r="17" spans="1:9" x14ac:dyDescent="0.25">
      <c r="A17" t="s">
        <v>27</v>
      </c>
      <c r="B17" s="3">
        <v>1</v>
      </c>
      <c r="C17" s="3">
        <v>3</v>
      </c>
      <c r="D17" s="4">
        <v>5</v>
      </c>
      <c r="E17" s="3">
        <v>5</v>
      </c>
      <c r="F17" s="3">
        <v>2</v>
      </c>
      <c r="G17" s="3">
        <v>2</v>
      </c>
      <c r="H17" s="3">
        <v>13</v>
      </c>
      <c r="I17" s="9">
        <v>2</v>
      </c>
    </row>
    <row r="18" spans="1:9" x14ac:dyDescent="0.25">
      <c r="A18" t="s">
        <v>28</v>
      </c>
      <c r="B18" s="3">
        <v>1</v>
      </c>
      <c r="C18" s="3">
        <v>2</v>
      </c>
      <c r="D18" s="4">
        <v>5</v>
      </c>
      <c r="E18" s="3">
        <v>2</v>
      </c>
      <c r="F18" s="3">
        <v>4</v>
      </c>
      <c r="G18" s="3">
        <v>5</v>
      </c>
      <c r="H18" s="3">
        <v>14</v>
      </c>
      <c r="I18" s="9">
        <v>3</v>
      </c>
    </row>
    <row r="19" spans="1:9" x14ac:dyDescent="0.25">
      <c r="A19" t="s">
        <v>29</v>
      </c>
      <c r="B19" s="3">
        <v>1</v>
      </c>
      <c r="C19" s="3">
        <v>1</v>
      </c>
      <c r="D19" s="4">
        <v>5</v>
      </c>
      <c r="E19" s="3">
        <v>1</v>
      </c>
      <c r="F19" s="3">
        <v>1</v>
      </c>
      <c r="G19" s="3">
        <v>1</v>
      </c>
      <c r="H19" s="3">
        <v>5</v>
      </c>
      <c r="I19" s="9">
        <v>1</v>
      </c>
    </row>
    <row r="20" spans="1:9" x14ac:dyDescent="0.25">
      <c r="A20" t="s">
        <v>30</v>
      </c>
      <c r="B20" s="3">
        <v>1</v>
      </c>
      <c r="C20" s="3">
        <v>4</v>
      </c>
      <c r="D20" s="4">
        <v>5</v>
      </c>
      <c r="E20" s="3">
        <v>3</v>
      </c>
      <c r="F20" s="3">
        <v>3</v>
      </c>
      <c r="G20" s="3">
        <v>3</v>
      </c>
      <c r="H20" s="3">
        <v>14</v>
      </c>
      <c r="I20" s="9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Dinghy Spring</vt:lpstr>
      <vt:lpstr>Dinghy Summer</vt:lpstr>
      <vt:lpstr>Dinghy Autumn</vt:lpstr>
      <vt:lpstr>Keel Spring</vt:lpstr>
      <vt:lpstr>Keel Summer</vt:lpstr>
      <vt:lpstr>Keel Autumn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Blake</dc:creator>
  <cp:lastModifiedBy>atblake</cp:lastModifiedBy>
  <dcterms:created xsi:type="dcterms:W3CDTF">2013-06-02T14:04:11Z</dcterms:created>
  <dcterms:modified xsi:type="dcterms:W3CDTF">2013-10-23T17:49:46Z</dcterms:modified>
</cp:coreProperties>
</file>